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da\Desktop\WEB_Sofico\PRV_Výzvy\5. výzva\"/>
    </mc:Choice>
  </mc:AlternateContent>
  <xr:revisionPtr revIDLastSave="0" documentId="8_{BEEF67CE-1ED1-41FA-A2FC-152F09D171CD}" xr6:coauthVersionLast="47" xr6:coauthVersionMax="47" xr10:uidLastSave="{00000000-0000-0000-0000-000000000000}"/>
  <bookViews>
    <workbookView xWindow="-110" yWindow="-110" windowWidth="19420" windowHeight="10300" tabRatio="882" xr2:uid="{00000000-000D-0000-FFFF-FFFF00000000}"/>
  </bookViews>
  <sheets>
    <sheet name="postup" sheetId="16" r:id="rId1"/>
    <sheet name="2020-ÚČ" sheetId="56" r:id="rId2"/>
    <sheet name="2019-ÚČ" sheetId="54" r:id="rId3"/>
    <sheet name="2018-ÚČ" sheetId="52" r:id="rId4"/>
    <sheet name="2017-ÚČ" sheetId="51" r:id="rId5"/>
    <sheet name="2016-ÚČ" sheetId="45" r:id="rId6"/>
    <sheet name="2015-ÚČ" sheetId="43" r:id="rId7"/>
    <sheet name="2020-DE" sheetId="57" r:id="rId8"/>
    <sheet name="2019-DE" sheetId="55" r:id="rId9"/>
    <sheet name="2018-DE" sheetId="53" r:id="rId10"/>
    <sheet name="2017-DE" sheetId="50" r:id="rId11"/>
    <sheet name="2016-DE" sheetId="47" r:id="rId12"/>
    <sheet name="2015-DE" sheetId="44" r:id="rId13"/>
    <sheet name="PomocnyMCA" sheetId="4" state="veryHidden" r:id="rId14"/>
    <sheet name="bodování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56" l="1"/>
  <c r="H15" i="47" l="1"/>
  <c r="I15" i="57"/>
  <c r="H15" i="57"/>
  <c r="J15" i="45"/>
  <c r="I15" i="45"/>
  <c r="I15" i="56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I7" i="57"/>
  <c r="H7" i="57"/>
  <c r="I6" i="57"/>
  <c r="H6" i="57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9" i="3" l="1"/>
  <c r="I16" i="55"/>
  <c r="H15" i="3" s="1"/>
  <c r="J16" i="54"/>
  <c r="I15" i="52"/>
  <c r="I15" i="53"/>
  <c r="H24" i="3" l="1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16" i="3" l="1"/>
  <c r="H18" i="3"/>
  <c r="H25" i="3"/>
  <c r="H21" i="3"/>
  <c r="H12" i="3"/>
  <c r="J16" i="52"/>
  <c r="I14" i="47"/>
  <c r="I14" i="50"/>
  <c r="H6" i="3" l="1"/>
  <c r="H10" i="3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7" i="3" l="1"/>
  <c r="H22" i="3"/>
  <c r="H13" i="3"/>
  <c r="H26" i="3"/>
  <c r="H19" i="3"/>
  <c r="H11" i="3"/>
  <c r="H7" i="3"/>
  <c r="I15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7" l="1"/>
  <c r="J16" i="45"/>
  <c r="H8" i="3" s="1"/>
  <c r="H14" i="3" l="1"/>
  <c r="H23" i="3"/>
  <c r="H20" i="3"/>
  <c r="I22" i="3"/>
  <c r="I26" i="3"/>
  <c r="I19" i="3"/>
  <c r="I9" i="3"/>
  <c r="I11" i="3"/>
  <c r="I7" i="3"/>
  <c r="I8" i="3"/>
  <c r="I23" i="3"/>
  <c r="I20" i="3"/>
  <c r="I18" i="3"/>
  <c r="I21" i="3"/>
  <c r="I15" i="3"/>
  <c r="I12" i="3"/>
  <c r="I24" i="3"/>
  <c r="I6" i="3"/>
  <c r="I13" i="3"/>
  <c r="I14" i="3"/>
  <c r="I17" i="3"/>
  <c r="I25" i="3"/>
  <c r="I16" i="3"/>
  <c r="I10" i="3"/>
</calcChain>
</file>

<file path=xl/sharedStrings.xml><?xml version="1.0" encoding="utf-8"?>
<sst xmlns="http://schemas.openxmlformats.org/spreadsheetml/2006/main" count="1122" uniqueCount="284">
  <si>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</si>
  <si>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</si>
  <si>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</si>
  <si>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</si>
  <si>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</si>
  <si>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</si>
  <si>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</si>
  <si>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</si>
  <si>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</si>
  <si>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</si>
  <si>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</si>
  <si>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</si>
  <si>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</si>
  <si>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</si>
  <si>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</si>
  <si>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</si>
  <si>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</si>
  <si>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</si>
  <si>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</si>
  <si>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</si>
  <si>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</si>
  <si>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</si>
  <si>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</si>
  <si>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</si>
  <si>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</si>
  <si>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</si>
  <si>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</si>
  <si>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</si>
  <si>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</si>
  <si>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</si>
  <si>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</si>
  <si>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</si>
  <si>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</si>
  <si>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</si>
  <si>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</si>
  <si>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</si>
  <si>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</si>
  <si>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</si>
  <si>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</si>
  <si>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</si>
  <si>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</si>
  <si>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</si>
  <si>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</si>
  <si>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</si>
  <si>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</si>
  <si>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</si>
  <si>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</si>
  <si>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</si>
  <si>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</si>
  <si>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</si>
  <si>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</si>
  <si>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</si>
  <si>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</si>
  <si>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</si>
  <si>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</si>
  <si>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</si>
  <si>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</si>
  <si>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</si>
  <si>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</si>
  <si>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</si>
  <si>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</si>
  <si>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</si>
  <si>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</si>
  <si>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</si>
  <si>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</si>
  <si>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</si>
  <si>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</si>
  <si>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</si>
  <si>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</si>
  <si>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</si>
  <si>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</si>
  <si>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</si>
  <si>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</si>
  <si>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</si>
  <si>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</si>
  <si>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</si>
  <si>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</si>
  <si>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</si>
  <si>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</si>
  <si>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</si>
  <si>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</si>
  <si>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</si>
  <si>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</si>
  <si>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</si>
  <si>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</si>
  <si>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</si>
  <si>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</si>
  <si>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</si>
  <si>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</si>
  <si>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</si>
  <si>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</si>
  <si>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</si>
  <si>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</si>
  <si>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</si>
  <si>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</si>
  <si>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</si>
  <si>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</si>
  <si>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</si>
  <si>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</si>
  <si>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</si>
  <si>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</si>
  <si>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</si>
  <si>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</si>
  <si>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</si>
  <si>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</si>
  <si>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</si>
  <si>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</si>
  <si>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</si>
  <si>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</si>
  <si>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</si>
  <si>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</si>
  <si>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</si>
  <si>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</si>
  <si>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</si>
  <si>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</si>
  <si>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</si>
  <si>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</si>
  <si>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</si>
  <si>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</si>
  <si>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</si>
  <si>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</si>
  <si>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</si>
  <si>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</si>
  <si>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</si>
  <si>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</si>
  <si>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</si>
  <si>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</si>
  <si>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</si>
  <si>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</si>
  <si>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</si>
  <si>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</si>
  <si>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</si>
  <si>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</si>
  <si>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</si>
  <si>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</si>
  <si>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</si>
  <si>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</si>
  <si>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</si>
  <si>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</si>
  <si>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</si>
  <si>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</si>
  <si>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</si>
  <si>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</si>
  <si>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</si>
  <si>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</si>
  <si>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</si>
  <si>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</si>
  <si>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</si>
  <si>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</si>
  <si>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</si>
  <si>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</si>
  <si>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</si>
  <si>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</si>
  <si>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</si>
  <si>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</si>
  <si>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</si>
  <si>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</si>
  <si>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</si>
  <si>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</si>
  <si>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</si>
  <si>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</si>
  <si>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</si>
  <si>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</si>
  <si>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</si>
  <si>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</si>
  <si>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</si>
  <si>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</si>
  <si>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</si>
  <si>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</si>
  <si>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</si>
  <si>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</si>
  <si>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</si>
  <si>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</si>
  <si>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</si>
  <si>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</si>
  <si>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</si>
  <si>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</si>
  <si>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</si>
  <si>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</si>
  <si>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</si>
  <si>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</si>
  <si>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</si>
  <si>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</si>
  <si>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</si>
  <si>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</si>
  <si>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</si>
  <si>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</si>
  <si>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</si>
  <si>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</si>
  <si>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</si>
  <si>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</si>
  <si>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</si>
  <si>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</si>
  <si>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</si>
  <si>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</si>
  <si>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</si>
  <si>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</si>
  <si>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</si>
  <si>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</si>
  <si>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</si>
  <si>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</si>
  <si>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</si>
  <si>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</si>
  <si>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</si>
  <si>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</si>
  <si>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</si>
  <si>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</si>
  <si>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</si>
  <si>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</si>
  <si>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</si>
  <si>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</si>
  <si>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</si>
  <si>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</si>
  <si>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</si>
  <si>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</si>
  <si>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</si>
  <si>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</si>
  <si>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</si>
  <si>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</si>
  <si>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</si>
  <si>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</si>
  <si>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</si>
  <si>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</si>
  <si>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</si>
  <si>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</si>
  <si>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</si>
  <si>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</si>
  <si>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</si>
  <si>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</si>
  <si>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</si>
  <si>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</si>
  <si>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</si>
  <si>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</si>
  <si>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</si>
  <si>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</si>
  <si>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</si>
  <si>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</si>
  <si>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</si>
  <si>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</si>
  <si>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</si>
  <si>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</si>
  <si>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</si>
  <si>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</si>
  <si>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</si>
  <si>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</si>
  <si>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</si>
  <si>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</si>
  <si>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</si>
  <si>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</si>
  <si>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</si>
  <si>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</si>
  <si>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</si>
  <si>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</si>
  <si>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</si>
  <si>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</si>
  <si>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</si>
  <si>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</si>
  <si>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</si>
  <si>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</si>
  <si>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</si>
  <si>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</si>
  <si>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</si>
  <si>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</si>
  <si>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</si>
  <si>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</si>
  <si>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</si>
  <si>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</si>
  <si>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</si>
  <si>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</si>
  <si>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</si>
  <si>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</si>
  <si>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</si>
  <si>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</si>
  <si>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</si>
  <si>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</si>
  <si>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</si>
  <si>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</si>
  <si>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</si>
  <si>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</si>
  <si>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</si>
  <si>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dle příslušných roků (lze i např.: rok 2018 - daňová evidence a roky 2019, 2020 - účetnictví, tj. žadatel přešel z</t>
  </si>
  <si>
    <t xml:space="preserve">Pokud je např. finanční zdraví hodnoceno za období 2020, 2019 a 2018, je nutné ještě vyplnit informace o dl. </t>
  </si>
  <si>
    <t>majetku za předchozí období 2017 (účetnictví: dlouhodobý majetek, daňová evidence: hmotný majetek, dlouhodobý</t>
  </si>
  <si>
    <t>za účetnictví roky 2019, 2018 a daňovou evidenci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</si>
</sst>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/>
    <xf numFmtId="49" fontId="3" fillId="0" borderId="0" xfId="0" applyNumberFormat="1" applyFont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23" xfId="0" applyNumberFormat="1" applyFont="1" applyBorder="1"/>
    <xf numFmtId="49" fontId="6" fillId="0" borderId="0" xfId="0" applyNumberFormat="1" applyFont="1"/>
    <xf numFmtId="0" fontId="0" fillId="0" borderId="23" xfId="0" applyBorder="1"/>
    <xf numFmtId="49" fontId="6" fillId="5" borderId="0" xfId="0" applyNumberFormat="1" applyFont="1" applyFill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49" fontId="5" fillId="3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2" fontId="3" fillId="0" borderId="3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1" fontId="6" fillId="0" borderId="0" xfId="0" applyNumberFormat="1" applyFont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B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B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B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C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C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C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H31" sqref="H31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7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5"/>
      <c r="B2" s="54"/>
      <c r="C2" s="55"/>
      <c r="D2" s="55"/>
      <c r="E2" s="55"/>
      <c r="F2" s="56"/>
      <c r="G2" s="57"/>
      <c r="H2" s="58"/>
      <c r="I2" s="59"/>
      <c r="J2" s="55"/>
      <c r="K2" s="55"/>
      <c r="L2" s="55"/>
      <c r="M2" s="60"/>
      <c r="N2" s="5"/>
      <c r="O2" s="5"/>
      <c r="P2" s="5"/>
      <c r="Q2" s="5"/>
      <c r="R2" s="5"/>
      <c r="S2" s="5"/>
      <c r="T2" s="5"/>
      <c r="U2" s="6"/>
    </row>
    <row r="3" spans="1:21" ht="17.5" x14ac:dyDescent="0.35">
      <c r="A3" s="5"/>
      <c r="B3" s="72"/>
      <c r="C3" s="38"/>
      <c r="D3" s="38"/>
      <c r="E3" s="38"/>
      <c r="F3" s="61" t="s">
        <v>84</v>
      </c>
      <c r="G3" s="62"/>
      <c r="H3" s="62"/>
      <c r="I3" s="63"/>
      <c r="J3" s="8"/>
      <c r="K3" s="8"/>
      <c r="L3" s="8"/>
      <c r="M3" s="64"/>
      <c r="N3" s="5"/>
      <c r="O3" s="5"/>
      <c r="P3" s="5"/>
      <c r="Q3" s="5"/>
      <c r="R3" s="5"/>
      <c r="S3" s="5"/>
      <c r="T3" s="5"/>
      <c r="U3" s="6"/>
    </row>
    <row r="4" spans="1:21" ht="14" x14ac:dyDescent="0.3">
      <c r="A4" s="5"/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66"/>
      <c r="N4" s="5"/>
      <c r="O4" s="5"/>
      <c r="P4" s="5"/>
      <c r="Q4" s="5"/>
      <c r="R4" s="5"/>
      <c r="S4" s="5"/>
      <c r="T4" s="5"/>
      <c r="U4" s="6"/>
    </row>
    <row r="5" spans="1:21" ht="14" x14ac:dyDescent="0.3">
      <c r="A5" s="9"/>
      <c r="B5" s="67"/>
      <c r="C5" s="9" t="s">
        <v>96</v>
      </c>
      <c r="D5" s="9"/>
      <c r="E5" s="9"/>
      <c r="F5" s="9"/>
      <c r="G5" s="9"/>
      <c r="H5" s="9"/>
      <c r="I5" s="9"/>
      <c r="J5" s="9"/>
      <c r="K5" s="9"/>
      <c r="L5" s="9"/>
      <c r="M5" s="68"/>
      <c r="N5" s="9"/>
      <c r="O5" s="9"/>
      <c r="P5" s="9"/>
      <c r="Q5" s="9"/>
      <c r="R5" s="9"/>
      <c r="S5" s="9"/>
      <c r="T5" s="5"/>
      <c r="U5" s="6"/>
    </row>
    <row r="6" spans="1:21" ht="14" x14ac:dyDescent="0.3">
      <c r="A6" s="9"/>
      <c r="B6" s="67"/>
      <c r="C6" s="9" t="s">
        <v>241</v>
      </c>
      <c r="D6" s="9"/>
      <c r="E6" s="9"/>
      <c r="F6" s="9"/>
      <c r="G6" s="9"/>
      <c r="H6" s="9"/>
      <c r="I6" s="9"/>
      <c r="J6" s="9"/>
      <c r="K6" s="9"/>
      <c r="L6" s="9"/>
      <c r="M6" s="68"/>
      <c r="N6" s="9"/>
      <c r="O6" s="9"/>
      <c r="P6" s="9"/>
      <c r="Q6" s="9"/>
      <c r="R6" s="9"/>
      <c r="S6" s="9"/>
      <c r="T6" s="5"/>
      <c r="U6" s="6"/>
    </row>
    <row r="7" spans="1:21" ht="14" x14ac:dyDescent="0.3">
      <c r="A7" s="9"/>
      <c r="B7" s="67"/>
      <c r="C7" s="9"/>
      <c r="D7" s="9"/>
      <c r="E7" s="9"/>
      <c r="F7" s="9"/>
      <c r="G7" s="9"/>
      <c r="H7" s="9"/>
      <c r="I7" s="9"/>
      <c r="J7" s="9"/>
      <c r="K7" s="9"/>
      <c r="L7" s="9"/>
      <c r="M7" s="68"/>
      <c r="N7" s="9"/>
      <c r="O7" s="9"/>
      <c r="P7" s="9"/>
      <c r="Q7" s="9"/>
      <c r="R7" s="9"/>
      <c r="S7" s="9"/>
      <c r="T7" s="5"/>
      <c r="U7" s="6"/>
    </row>
    <row r="8" spans="1:21" ht="14" x14ac:dyDescent="0.3">
      <c r="A8" s="9"/>
      <c r="B8" s="67"/>
      <c r="C8" s="9" t="s">
        <v>199</v>
      </c>
      <c r="D8" s="9"/>
      <c r="E8" s="9"/>
      <c r="F8" s="9"/>
      <c r="G8" s="9"/>
      <c r="H8" s="9"/>
      <c r="I8" s="9"/>
      <c r="J8" s="9"/>
      <c r="K8" s="9"/>
      <c r="L8" s="9"/>
      <c r="M8" s="68"/>
      <c r="N8" s="9"/>
      <c r="O8" s="9"/>
      <c r="P8" s="9"/>
      <c r="Q8" s="9"/>
      <c r="R8" s="9"/>
      <c r="S8" s="9"/>
      <c r="T8" s="5"/>
      <c r="U8" s="6"/>
    </row>
    <row r="9" spans="1:21" ht="14" x14ac:dyDescent="0.3">
      <c r="A9" s="9"/>
      <c r="B9" s="67"/>
      <c r="C9" s="53" t="s">
        <v>197</v>
      </c>
      <c r="D9" s="5"/>
      <c r="E9" s="5"/>
      <c r="F9" s="5"/>
      <c r="G9" s="5"/>
      <c r="H9" s="5"/>
      <c r="I9" s="5"/>
      <c r="J9" s="5"/>
      <c r="K9" s="5"/>
      <c r="L9" s="5"/>
      <c r="M9" s="66"/>
      <c r="N9" s="9"/>
      <c r="O9" s="9"/>
      <c r="P9" s="9"/>
      <c r="Q9" s="9"/>
      <c r="R9" s="9"/>
      <c r="S9" s="9"/>
      <c r="T9" s="5"/>
      <c r="U9" s="6"/>
    </row>
    <row r="10" spans="1:21" ht="14" x14ac:dyDescent="0.3">
      <c r="A10" s="9"/>
      <c r="B10" s="67"/>
      <c r="C10" s="53" t="s">
        <v>198</v>
      </c>
      <c r="D10" s="5"/>
      <c r="E10" s="5"/>
      <c r="F10" s="5"/>
      <c r="G10" s="5"/>
      <c r="H10" s="5"/>
      <c r="I10" s="5"/>
      <c r="J10" s="5"/>
      <c r="K10" s="5"/>
      <c r="L10" s="5"/>
      <c r="M10" s="66"/>
      <c r="N10" s="9"/>
      <c r="O10" s="9"/>
      <c r="P10" s="9"/>
      <c r="Q10" s="9"/>
      <c r="R10" s="9"/>
      <c r="S10" s="9"/>
      <c r="T10" s="5"/>
      <c r="U10" s="6"/>
    </row>
    <row r="11" spans="1:21" ht="14" x14ac:dyDescent="0.3">
      <c r="A11" s="9"/>
      <c r="B11" s="67"/>
      <c r="C11" s="9"/>
      <c r="D11" s="9"/>
      <c r="E11" s="9"/>
      <c r="F11" s="9"/>
      <c r="G11" s="9"/>
      <c r="H11" s="9"/>
      <c r="I11" s="9"/>
      <c r="J11" s="9"/>
      <c r="K11" s="9"/>
      <c r="L11" s="9"/>
      <c r="M11" s="68"/>
      <c r="N11" s="9"/>
      <c r="O11" s="9"/>
      <c r="P11" s="9"/>
      <c r="Q11" s="9"/>
      <c r="R11" s="9"/>
      <c r="S11" s="9"/>
      <c r="T11" s="5"/>
      <c r="U11" s="6"/>
    </row>
    <row r="12" spans="1:21" ht="14" x14ac:dyDescent="0.3">
      <c r="A12" s="9"/>
      <c r="B12" s="67"/>
      <c r="C12" s="69" t="s">
        <v>50</v>
      </c>
      <c r="D12" s="69"/>
      <c r="E12" s="9"/>
      <c r="F12" s="9"/>
      <c r="G12" s="9"/>
      <c r="H12" s="9"/>
      <c r="I12" s="9"/>
      <c r="J12" s="9"/>
      <c r="K12" s="9"/>
      <c r="L12" s="9"/>
      <c r="M12" s="68"/>
      <c r="N12" s="9"/>
      <c r="O12" s="9"/>
      <c r="P12" s="9"/>
      <c r="Q12" s="9"/>
      <c r="R12" s="9"/>
      <c r="S12" s="9"/>
      <c r="T12" s="5"/>
      <c r="U12" s="6"/>
    </row>
    <row r="13" spans="1:21" ht="14" x14ac:dyDescent="0.3">
      <c r="A13" s="9"/>
      <c r="B13" s="67"/>
      <c r="C13" s="69" t="s">
        <v>81</v>
      </c>
      <c r="D13" s="69"/>
      <c r="E13" s="9"/>
      <c r="F13" s="9"/>
      <c r="G13" s="9"/>
      <c r="H13" s="9"/>
      <c r="I13" s="9"/>
      <c r="J13" s="79" t="s">
        <v>78</v>
      </c>
      <c r="K13" s="9" t="s">
        <v>82</v>
      </c>
      <c r="L13" s="80" t="s">
        <v>97</v>
      </c>
      <c r="M13" s="70"/>
      <c r="O13" s="9"/>
      <c r="P13" s="9"/>
      <c r="Q13" s="9"/>
      <c r="R13" s="9"/>
      <c r="S13" s="9"/>
      <c r="T13" s="5"/>
      <c r="U13" s="6"/>
    </row>
    <row r="14" spans="1:21" ht="14" x14ac:dyDescent="0.3">
      <c r="A14" s="9"/>
      <c r="B14" s="67"/>
      <c r="C14" s="69" t="s">
        <v>280</v>
      </c>
      <c r="D14" s="69"/>
      <c r="E14" s="9"/>
      <c r="F14" s="9"/>
      <c r="G14" s="9"/>
      <c r="H14" s="9"/>
      <c r="I14" s="9"/>
      <c r="J14" s="9"/>
      <c r="K14" s="9"/>
      <c r="L14" s="9"/>
      <c r="M14" s="68"/>
      <c r="N14" s="9"/>
      <c r="O14" s="9"/>
      <c r="P14" s="9"/>
      <c r="Q14" s="9"/>
      <c r="R14" s="9"/>
      <c r="S14" s="9"/>
      <c r="T14" s="5"/>
      <c r="U14" s="6"/>
    </row>
    <row r="15" spans="1:21" ht="14" x14ac:dyDescent="0.3">
      <c r="A15" s="9"/>
      <c r="B15" s="67"/>
      <c r="C15" s="69" t="s">
        <v>98</v>
      </c>
      <c r="D15" s="69"/>
      <c r="E15" s="9"/>
      <c r="F15" s="9"/>
      <c r="G15" s="9"/>
      <c r="H15" s="9"/>
      <c r="I15" s="9"/>
      <c r="J15" s="9"/>
      <c r="K15" s="9"/>
      <c r="L15" s="9"/>
      <c r="M15" s="68"/>
      <c r="N15" s="9"/>
      <c r="O15" s="9"/>
      <c r="P15" s="9"/>
      <c r="Q15" s="9"/>
      <c r="R15" s="9"/>
      <c r="S15" s="9"/>
      <c r="T15" s="5"/>
      <c r="U15" s="6"/>
    </row>
    <row r="16" spans="1:21" ht="14" x14ac:dyDescent="0.3">
      <c r="A16" s="9"/>
      <c r="B16" s="67"/>
      <c r="C16" s="69" t="s">
        <v>281</v>
      </c>
      <c r="M16" s="68"/>
      <c r="N16" s="9"/>
      <c r="O16" s="9"/>
      <c r="P16" s="9"/>
      <c r="Q16" s="9"/>
      <c r="R16" s="9"/>
      <c r="S16" s="9"/>
      <c r="T16" s="5"/>
      <c r="U16" s="6"/>
    </row>
    <row r="17" spans="1:21" ht="14" x14ac:dyDescent="0.3">
      <c r="A17" s="9"/>
      <c r="B17" s="67"/>
      <c r="C17" s="26" t="s">
        <v>282</v>
      </c>
      <c r="M17" s="68"/>
      <c r="N17" s="9"/>
      <c r="O17" s="9"/>
      <c r="P17" s="9"/>
      <c r="Q17" s="9"/>
      <c r="R17" s="9"/>
      <c r="S17" s="9"/>
      <c r="T17" s="5"/>
      <c r="U17" s="6"/>
    </row>
    <row r="18" spans="1:21" ht="14" x14ac:dyDescent="0.3">
      <c r="A18" s="9"/>
      <c r="B18" s="67"/>
      <c r="C18" s="26" t="s">
        <v>242</v>
      </c>
      <c r="M18" s="70"/>
      <c r="N18" s="9"/>
      <c r="O18" s="9"/>
      <c r="P18" s="9"/>
      <c r="Q18" s="9"/>
      <c r="R18" s="9"/>
      <c r="S18" s="9"/>
      <c r="T18" s="5"/>
      <c r="U18" s="6"/>
    </row>
    <row r="19" spans="1:21" ht="13.5" x14ac:dyDescent="0.25">
      <c r="B19" s="67"/>
      <c r="M19" s="70"/>
    </row>
    <row r="20" spans="1:21" ht="14" x14ac:dyDescent="0.3">
      <c r="A20" s="9"/>
      <c r="B20" s="67"/>
      <c r="C20" s="69" t="s">
        <v>109</v>
      </c>
      <c r="D20" s="69"/>
      <c r="E20" s="9"/>
      <c r="F20" s="9"/>
      <c r="G20" s="9"/>
      <c r="H20" s="9"/>
      <c r="I20" s="9"/>
      <c r="J20" s="9"/>
      <c r="K20" s="9"/>
      <c r="L20" s="9"/>
      <c r="M20" s="68"/>
      <c r="N20" s="9"/>
      <c r="O20" s="9"/>
      <c r="P20" s="9"/>
      <c r="Q20" s="9"/>
      <c r="R20" s="9"/>
      <c r="S20" s="9"/>
      <c r="T20" s="5"/>
      <c r="U20" s="6"/>
    </row>
    <row r="21" spans="1:21" ht="13.5" x14ac:dyDescent="0.25">
      <c r="B21" s="67"/>
      <c r="C21" s="69" t="s">
        <v>83</v>
      </c>
      <c r="D21" s="71" t="s">
        <v>51</v>
      </c>
      <c r="E21" s="9"/>
      <c r="F21" s="9"/>
      <c r="G21" s="9"/>
      <c r="H21" s="9"/>
      <c r="I21" s="9"/>
      <c r="J21" s="9"/>
      <c r="K21" s="9"/>
      <c r="L21" s="9"/>
      <c r="M21" s="68"/>
    </row>
    <row r="22" spans="1:21" ht="13.5" x14ac:dyDescent="0.25">
      <c r="B22" s="67"/>
      <c r="M22" s="70"/>
    </row>
    <row r="23" spans="1:21" ht="14.5" thickBot="1" x14ac:dyDescent="0.35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9"/>
      <c r="O23" s="9"/>
      <c r="P23" s="9"/>
      <c r="Q23" s="9"/>
      <c r="R23" s="9"/>
      <c r="S23" s="9"/>
      <c r="T23" s="5"/>
      <c r="U23" s="6"/>
    </row>
    <row r="24" spans="1:21" ht="14.5" thickTop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6"/>
    </row>
    <row r="25" spans="1:21" ht="14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5"/>
      <c r="U25" s="6"/>
    </row>
    <row r="26" spans="1:21" ht="14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6"/>
    </row>
    <row r="27" spans="1:21" ht="14" x14ac:dyDescent="0.3">
      <c r="A27" s="9"/>
      <c r="B27" s="9"/>
      <c r="C27" s="9"/>
      <c r="D27" s="9"/>
      <c r="E27" s="9"/>
      <c r="F27" s="9"/>
      <c r="G27" s="9"/>
      <c r="H27" s="9"/>
      <c r="I27" s="9"/>
      <c r="J27" s="96"/>
      <c r="K27" s="9"/>
      <c r="L27" s="9"/>
      <c r="M27" s="9"/>
      <c r="N27" s="9"/>
      <c r="O27" s="9"/>
      <c r="P27" s="9"/>
      <c r="Q27" s="9"/>
      <c r="R27" s="9"/>
      <c r="S27" s="9"/>
      <c r="T27" s="5"/>
      <c r="U27" s="6"/>
    </row>
    <row r="28" spans="1:21" ht="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"/>
      <c r="U28" s="6"/>
    </row>
    <row r="29" spans="1:21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237</v>
      </c>
      <c r="C2" s="8"/>
      <c r="D2" s="134"/>
      <c r="E2" s="129"/>
      <c r="F2" s="8"/>
      <c r="G2" s="21" t="s">
        <v>209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(((D6+D7+D10+D13)-('2017-DE'!D6+'2017-DE'!D7+'2017-DE'!D10+'2017-DE'!D13)+D22)/('2017-DE'!D6+'2017-DE'!D7+'2017-DE'!D10+'2017-DE'!D13))*100</f>
        <v>#DIV/0!</v>
      </c>
      <c r="I15" s="86">
        <f>IF(AND((D6+D7+D10+D13)=0,D22=0,('2017-DE'!D6+'2017-DE'!D7+'2017-DE'!D10+'2017-DE'!D13)=0),0, IF(('2017-DE'!D6+'2017-DE'!D7+'2017-DE'!D10+'2017-DE'!D13)=0,3,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210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238</v>
      </c>
      <c r="C2" s="8"/>
      <c r="D2" s="134"/>
      <c r="E2" s="129"/>
      <c r="F2" s="8"/>
      <c r="G2" s="21" t="s">
        <v>203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(((D6+D7+D10+D13)-('2016-DE'!D6+'2016-DE'!D7+'2016-DE'!D10+'2016-DE'!D13)+D22)/('2016-DE'!D6+'2016-DE'!D7+'2016-DE'!D10+'2016-DE'!D13))*100</f>
        <v>#DIV/0!</v>
      </c>
      <c r="I15" s="86">
        <f>IF(AND((D6+D7+D10+D13)=0,D22=0,('2016-DE'!D6+'2016-DE'!D7+'2016-DE'!D10+'2016-DE'!D13)=0),0, IF(('2016-DE'!D6+'2016-DE'!D7+'2016-DE'!D10+'2016-DE'!D13)=0,3,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38" sqref="B38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239</v>
      </c>
      <c r="C2" s="8"/>
      <c r="D2" s="134"/>
      <c r="E2" s="129"/>
      <c r="F2" s="8"/>
      <c r="G2" s="21" t="s">
        <v>170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88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(((D6+D7+D10+D13)-('2015-DE'!D6+'2015-DE'!D7+'2015-DE'!D8+'2015-DE'!D9)+D22)/('2015-DE'!D6+'2015-DE'!D7+'2015-DE'!D8+'2015-DE'!D9))*100</f>
        <v>#DIV/0!</v>
      </c>
      <c r="I15" s="86">
        <f>IF(AND((D6+D7+D10+D13)=0,D22=0,('2015-DE'!D6+'2015-DE'!D7+'2015-DE'!D10+'2015-DE'!D13)=0),0, IF(('2015-DE'!D6+'2015-DE'!D7+'2015-DE'!D10+'2015-DE'!D13)=0,3,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201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81E04"/>
  </sheetPr>
  <dimension ref="A1:CU369"/>
  <sheetViews>
    <sheetView zoomScale="75" zoomScaleNormal="75" workbookViewId="0">
      <selection activeCell="D9" sqref="D9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240</v>
      </c>
      <c r="C2" s="8"/>
      <c r="D2" s="134"/>
      <c r="E2" s="129"/>
      <c r="F2" s="5"/>
      <c r="G2" s="4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" x14ac:dyDescent="0.3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Bot="1" x14ac:dyDescent="0.35">
      <c r="A4" s="6"/>
      <c r="B4" s="5"/>
      <c r="C4" s="5"/>
      <c r="D4" s="129"/>
      <c r="E4" s="129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90"/>
      <c r="G5" s="90"/>
      <c r="H5" s="91"/>
      <c r="I5" s="92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82"/>
      <c r="G6" s="5"/>
      <c r="H6" s="88"/>
      <c r="I6" s="82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82"/>
      <c r="G7" s="5"/>
      <c r="H7" s="88"/>
      <c r="I7" s="82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78" t="s">
        <v>91</v>
      </c>
      <c r="C8" s="77"/>
      <c r="D8" s="131"/>
      <c r="E8" s="129"/>
      <c r="F8" s="82"/>
      <c r="G8" s="5"/>
      <c r="H8" s="89"/>
      <c r="I8" s="82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6"/>
      <c r="B9" s="12" t="s">
        <v>89</v>
      </c>
      <c r="C9" s="13" t="s">
        <v>58</v>
      </c>
      <c r="D9" s="133"/>
      <c r="E9" s="129"/>
      <c r="F9" s="82"/>
      <c r="G9" s="5"/>
      <c r="H9" s="88"/>
      <c r="I9" s="82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6"/>
      <c r="B10" s="5"/>
      <c r="C10" s="22"/>
      <c r="D10" s="143"/>
      <c r="E10" s="129"/>
      <c r="F10" s="93"/>
      <c r="G10" s="26"/>
      <c r="H10" s="26"/>
      <c r="I10" s="9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94"/>
      <c r="C11" s="95"/>
      <c r="D11" s="145"/>
      <c r="E11" s="129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6"/>
      <c r="B12" s="5"/>
      <c r="C12" s="22"/>
      <c r="D12" s="143"/>
      <c r="E12" s="129"/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5"/>
      <c r="C13" s="22"/>
      <c r="D13" s="143"/>
      <c r="E13" s="129"/>
      <c r="F13" s="6"/>
      <c r="G13" s="28" t="s">
        <v>70</v>
      </c>
      <c r="H13" s="29"/>
      <c r="I13" s="6"/>
      <c r="J13" s="6"/>
      <c r="K13" s="6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5"/>
      <c r="C14" s="22"/>
      <c r="D14" s="143"/>
      <c r="E14" s="129"/>
      <c r="F14" s="6"/>
      <c r="G14" s="30" t="s">
        <v>86</v>
      </c>
      <c r="H14" s="31"/>
      <c r="I14" s="6"/>
      <c r="J14" s="6"/>
      <c r="K14" s="6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5"/>
      <c r="C15" s="22"/>
      <c r="D15" s="143"/>
      <c r="E15" s="129"/>
      <c r="F15" s="5"/>
      <c r="G15" s="32" t="s">
        <v>87</v>
      </c>
      <c r="H15" s="33"/>
      <c r="I15" s="27"/>
      <c r="J15" s="27"/>
      <c r="K15" s="6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6"/>
      <c r="B16" s="5"/>
      <c r="C16" s="22"/>
      <c r="D16" s="143"/>
      <c r="E16" s="129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6"/>
      <c r="B17" s="5"/>
      <c r="C17" s="22"/>
      <c r="D17" s="143"/>
      <c r="E17" s="129"/>
      <c r="F17" s="5"/>
      <c r="G17" s="5" t="s">
        <v>92</v>
      </c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6"/>
      <c r="B18" s="5"/>
      <c r="C18" s="22"/>
      <c r="D18" s="137"/>
      <c r="E18" s="129"/>
      <c r="F18" s="5"/>
      <c r="G18" s="5" t="s">
        <v>93</v>
      </c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5"/>
      <c r="C19" s="22"/>
      <c r="D19" s="137"/>
      <c r="E19" s="129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6"/>
      <c r="B20" s="5"/>
      <c r="C20" s="22"/>
      <c r="D20" s="137"/>
      <c r="E20" s="129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6"/>
      <c r="B21" s="5"/>
      <c r="C21" s="22"/>
      <c r="D21" s="137"/>
      <c r="E21" s="129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6"/>
      <c r="B22" s="5"/>
      <c r="C22" s="22"/>
      <c r="D22" s="137"/>
      <c r="E22" s="129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6"/>
      <c r="B23" s="5"/>
      <c r="C23" s="22"/>
      <c r="D23" s="137"/>
      <c r="E23" s="129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B24" s="5"/>
      <c r="C24" s="22"/>
      <c r="D24" s="137"/>
      <c r="E24" s="129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6"/>
      <c r="B25" s="5"/>
      <c r="C25" s="22"/>
      <c r="D25" s="137"/>
      <c r="E25" s="129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6"/>
      <c r="B26" s="5"/>
      <c r="C26" s="22"/>
      <c r="D26" s="137"/>
      <c r="E26" s="129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6"/>
      <c r="B27" s="5"/>
      <c r="C27" s="22"/>
      <c r="D27" s="137"/>
      <c r="E27" s="129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9"/>
      <c r="D28" s="129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9"/>
      <c r="D29" s="129"/>
      <c r="E29" s="129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9"/>
      <c r="D30" s="129"/>
      <c r="E30" s="129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2"/>
      <c r="D31" s="139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2"/>
      <c r="D32" s="139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2"/>
      <c r="D33" s="139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2"/>
      <c r="D34" s="139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2"/>
      <c r="D35" s="139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2"/>
      <c r="D36" s="139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2"/>
      <c r="D37" s="139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2"/>
      <c r="D38" s="139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2"/>
      <c r="D39" s="139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2"/>
      <c r="D40" s="139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2"/>
      <c r="D41" s="139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2"/>
      <c r="D42" s="139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3"/>
    </row>
    <row r="244" spans="2:99" x14ac:dyDescent="0.25">
      <c r="C244" s="3"/>
    </row>
    <row r="245" spans="2:99" x14ac:dyDescent="0.25">
      <c r="C245" s="3"/>
    </row>
    <row r="246" spans="2:99" x14ac:dyDescent="0.25">
      <c r="C246" s="3"/>
    </row>
    <row r="247" spans="2:99" x14ac:dyDescent="0.25">
      <c r="C247" s="3"/>
    </row>
    <row r="248" spans="2:99" x14ac:dyDescent="0.25">
      <c r="C248" s="3"/>
    </row>
    <row r="249" spans="2:99" x14ac:dyDescent="0.25">
      <c r="C249" s="3"/>
    </row>
    <row r="250" spans="2:99" x14ac:dyDescent="0.25">
      <c r="C250" s="3"/>
    </row>
    <row r="251" spans="2:99" x14ac:dyDescent="0.25">
      <c r="C251" s="3"/>
    </row>
    <row r="252" spans="2:99" x14ac:dyDescent="0.25">
      <c r="C252" s="3"/>
    </row>
    <row r="253" spans="2:99" x14ac:dyDescent="0.25">
      <c r="C253" s="3"/>
    </row>
    <row r="254" spans="2:99" x14ac:dyDescent="0.25">
      <c r="C254" s="3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N303"/>
  <sheetViews>
    <sheetView zoomScale="75" zoomScaleNormal="75" workbookViewId="0">
      <selection activeCell="J26" sqref="J26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5.26953125" customWidth="1"/>
    <col min="6" max="6" width="6.81640625" customWidth="1"/>
    <col min="7" max="7" width="35.1796875" customWidth="1"/>
    <col min="8" max="8" width="29.1796875" customWidth="1"/>
    <col min="9" max="9" width="16.81640625" customWidth="1"/>
    <col min="10" max="10" width="76.81640625" bestFit="1" customWidth="1"/>
  </cols>
  <sheetData>
    <row r="1" spans="1:14" ht="12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14" x14ac:dyDescent="0.3">
      <c r="A2" s="5"/>
      <c r="B2" s="38" t="s">
        <v>79</v>
      </c>
      <c r="C2" s="21"/>
      <c r="D2" s="21"/>
      <c r="E2" s="5"/>
      <c r="F2" s="21" t="s">
        <v>80</v>
      </c>
      <c r="G2" s="44"/>
      <c r="H2" s="38"/>
      <c r="I2" s="8"/>
      <c r="J2" s="5"/>
      <c r="K2" s="5"/>
      <c r="L2" s="5"/>
      <c r="M2" s="4"/>
      <c r="N2" s="4"/>
    </row>
    <row r="3" spans="1:14" ht="14.5" thickBot="1" x14ac:dyDescent="0.35">
      <c r="A3" s="5"/>
      <c r="B3" s="23"/>
      <c r="C3" s="45"/>
      <c r="D3" s="45"/>
      <c r="E3" s="5"/>
      <c r="F3" s="45"/>
      <c r="G3" s="46"/>
      <c r="H3" s="23"/>
      <c r="I3" s="5"/>
      <c r="J3" s="117"/>
      <c r="K3" s="5"/>
      <c r="L3" s="5"/>
      <c r="M3" s="4"/>
      <c r="N3" s="4"/>
    </row>
    <row r="4" spans="1:14" ht="6.75" customHeight="1" thickTop="1" thickBot="1" x14ac:dyDescent="0.35">
      <c r="A4" s="5"/>
      <c r="E4" s="5"/>
      <c r="F4" s="48"/>
      <c r="G4" s="49"/>
      <c r="H4" s="50"/>
      <c r="I4" s="118"/>
      <c r="J4" s="119"/>
      <c r="K4" s="5"/>
      <c r="L4" s="5"/>
      <c r="M4" s="4"/>
      <c r="N4" s="4"/>
    </row>
    <row r="5" spans="1:14" ht="14.5" thickTop="1" x14ac:dyDescent="0.3">
      <c r="A5" s="45"/>
      <c r="B5" s="39" t="s">
        <v>41</v>
      </c>
      <c r="C5" s="40" t="s">
        <v>40</v>
      </c>
      <c r="D5" s="41" t="s">
        <v>202</v>
      </c>
      <c r="E5" s="5"/>
      <c r="F5" s="42" t="s">
        <v>46</v>
      </c>
      <c r="G5" s="47" t="s">
        <v>47</v>
      </c>
      <c r="H5" s="47" t="s">
        <v>48</v>
      </c>
      <c r="I5" s="113" t="s">
        <v>49</v>
      </c>
      <c r="J5" s="115" t="s">
        <v>200</v>
      </c>
      <c r="K5" s="5"/>
      <c r="L5" s="5"/>
      <c r="M5" s="4"/>
      <c r="N5" s="4"/>
    </row>
    <row r="6" spans="1:14" ht="14" x14ac:dyDescent="0.3">
      <c r="A6" s="5"/>
      <c r="B6" s="16" t="s">
        <v>45</v>
      </c>
      <c r="C6" s="122">
        <v>22</v>
      </c>
      <c r="D6" s="123">
        <v>30</v>
      </c>
      <c r="E6" s="5"/>
      <c r="F6" s="16">
        <v>3</v>
      </c>
      <c r="G6" s="76" t="s">
        <v>264</v>
      </c>
      <c r="H6" s="15">
        <f>('2020-ÚČ'!J16+'2019-ÚČ'!J16+'2018-ÚČ'!J16)/3</f>
        <v>3</v>
      </c>
      <c r="I6" s="114" t="str">
        <f t="shared" ref="I6:I26" si="0">IF(H6&lt;=6,$B$10,IF(H6&lt;=9,$B$9,IF(H6&lt;=14,$B$8,IF(H6&gt;22,$B$6,$B$7))))</f>
        <v>E - NE</v>
      </c>
      <c r="J6" s="116" t="s">
        <v>272</v>
      </c>
      <c r="K6" s="5"/>
      <c r="L6" s="5"/>
      <c r="M6" s="4"/>
      <c r="N6" s="4"/>
    </row>
    <row r="7" spans="1:14" ht="14" x14ac:dyDescent="0.3">
      <c r="A7" s="5"/>
      <c r="B7" s="16" t="s">
        <v>44</v>
      </c>
      <c r="C7" s="122">
        <v>14</v>
      </c>
      <c r="D7" s="123">
        <v>22</v>
      </c>
      <c r="E7" s="5"/>
      <c r="F7" s="16">
        <v>3</v>
      </c>
      <c r="G7" s="76" t="s">
        <v>246</v>
      </c>
      <c r="H7" s="15">
        <f>('2019-ÚČ'!J16+'2018-ÚČ'!J16+'2017-ÚČ'!J16)/3</f>
        <v>3</v>
      </c>
      <c r="I7" s="114" t="str">
        <f t="shared" si="0"/>
        <v>E - NE</v>
      </c>
      <c r="J7" s="116" t="s">
        <v>253</v>
      </c>
      <c r="K7" s="5"/>
      <c r="L7" s="5"/>
      <c r="M7" s="4"/>
      <c r="N7" s="4"/>
    </row>
    <row r="8" spans="1:14" ht="14" x14ac:dyDescent="0.3">
      <c r="A8" s="5"/>
      <c r="B8" s="16" t="s">
        <v>43</v>
      </c>
      <c r="C8" s="122">
        <v>9</v>
      </c>
      <c r="D8" s="123">
        <v>14</v>
      </c>
      <c r="E8" s="5"/>
      <c r="F8" s="16">
        <v>3</v>
      </c>
      <c r="G8" s="76" t="s">
        <v>222</v>
      </c>
      <c r="H8" s="15">
        <f>('2018-ÚČ'!J16+'2017-ÚČ'!J16+'2016-ÚČ'!J16)/3</f>
        <v>3</v>
      </c>
      <c r="I8" s="114" t="str">
        <f t="shared" si="0"/>
        <v>E - NE</v>
      </c>
      <c r="J8" s="116" t="s">
        <v>228</v>
      </c>
      <c r="K8" s="5"/>
      <c r="L8" s="5"/>
      <c r="M8" s="4"/>
      <c r="N8" s="4"/>
    </row>
    <row r="9" spans="1:14" ht="14" x14ac:dyDescent="0.3">
      <c r="A9" s="5"/>
      <c r="B9" s="42" t="s">
        <v>107</v>
      </c>
      <c r="C9" s="124">
        <v>6</v>
      </c>
      <c r="D9" s="125">
        <v>9</v>
      </c>
      <c r="E9" s="5"/>
      <c r="F9" s="16">
        <v>2</v>
      </c>
      <c r="G9" s="76" t="s">
        <v>265</v>
      </c>
      <c r="H9" s="15">
        <f>('2020-ÚČ'!J16+'2019-ÚČ'!J16)/2</f>
        <v>3</v>
      </c>
      <c r="I9" s="114" t="str">
        <f t="shared" si="0"/>
        <v>E - NE</v>
      </c>
      <c r="J9" s="116" t="s">
        <v>273</v>
      </c>
      <c r="K9" s="5"/>
      <c r="L9" s="5"/>
      <c r="M9" s="4"/>
      <c r="N9" s="4"/>
    </row>
    <row r="10" spans="1:14" ht="14.5" thickBot="1" x14ac:dyDescent="0.35">
      <c r="A10" s="5"/>
      <c r="B10" s="147" t="s">
        <v>42</v>
      </c>
      <c r="C10" s="148">
        <v>0</v>
      </c>
      <c r="D10" s="149">
        <v>6</v>
      </c>
      <c r="E10" s="5"/>
      <c r="F10" s="16">
        <v>2</v>
      </c>
      <c r="G10" s="76" t="s">
        <v>266</v>
      </c>
      <c r="H10" s="15">
        <f>('2019-ÚČ'!J16+'2018-ÚČ'!J16)/2</f>
        <v>3</v>
      </c>
      <c r="I10" s="114" t="str">
        <f t="shared" si="0"/>
        <v>E - NE</v>
      </c>
      <c r="J10" s="116" t="s">
        <v>254</v>
      </c>
      <c r="K10" s="5"/>
      <c r="L10" s="5"/>
      <c r="M10" s="4"/>
      <c r="N10" s="4"/>
    </row>
    <row r="11" spans="1:14" ht="14.5" thickTop="1" x14ac:dyDescent="0.3">
      <c r="A11" s="5"/>
      <c r="B11" s="90"/>
      <c r="C11" s="146"/>
      <c r="D11" s="146"/>
      <c r="E11" s="5"/>
      <c r="F11" s="108">
        <v>2</v>
      </c>
      <c r="G11" s="76" t="s">
        <v>247</v>
      </c>
      <c r="H11" s="15">
        <f>('2018-ÚČ'!J16+'2017-ÚČ'!J16)/2</f>
        <v>3</v>
      </c>
      <c r="I11" s="114" t="str">
        <f t="shared" si="0"/>
        <v>E - NE</v>
      </c>
      <c r="J11" s="116" t="s">
        <v>229</v>
      </c>
      <c r="K11" s="5"/>
      <c r="L11" s="5"/>
      <c r="M11" s="4"/>
      <c r="N11" s="4"/>
    </row>
    <row r="12" spans="1:14" ht="14" x14ac:dyDescent="0.3">
      <c r="A12" s="5"/>
      <c r="B12" s="90"/>
      <c r="C12" s="146"/>
      <c r="D12" s="146"/>
      <c r="E12" s="5"/>
      <c r="F12" s="16">
        <v>3</v>
      </c>
      <c r="G12" s="76" t="s">
        <v>267</v>
      </c>
      <c r="H12" s="15">
        <f>('2020-DE'!I16+'2019-DE'!I16+'2018-DE'!I16)/3</f>
        <v>6</v>
      </c>
      <c r="I12" s="114" t="str">
        <f t="shared" si="0"/>
        <v>E - NE</v>
      </c>
      <c r="J12" s="116" t="s">
        <v>274</v>
      </c>
      <c r="K12" s="5"/>
      <c r="L12" s="5"/>
      <c r="M12" s="4"/>
      <c r="N12" s="4"/>
    </row>
    <row r="13" spans="1:14" ht="14" x14ac:dyDescent="0.3">
      <c r="A13" s="5"/>
      <c r="B13" s="5"/>
      <c r="C13" s="5"/>
      <c r="D13" s="82"/>
      <c r="E13" s="5"/>
      <c r="F13" s="16">
        <v>3</v>
      </c>
      <c r="G13" s="76" t="s">
        <v>248</v>
      </c>
      <c r="H13" s="15">
        <f>('2019-DE'!I16+'2018-DE'!I16+'2017-DE'!I16)/3</f>
        <v>6</v>
      </c>
      <c r="I13" s="114" t="str">
        <f t="shared" si="0"/>
        <v>E - NE</v>
      </c>
      <c r="J13" s="116" t="s">
        <v>255</v>
      </c>
      <c r="K13" s="5"/>
      <c r="L13" s="5"/>
      <c r="M13" s="4"/>
      <c r="N13" s="4"/>
    </row>
    <row r="14" spans="1:14" ht="14" x14ac:dyDescent="0.3">
      <c r="A14" s="5"/>
      <c r="B14" s="5"/>
      <c r="C14" s="5"/>
      <c r="D14" s="82"/>
      <c r="E14" s="111"/>
      <c r="F14" s="105">
        <v>3</v>
      </c>
      <c r="G14" s="76" t="s">
        <v>223</v>
      </c>
      <c r="H14" s="15">
        <f>('2018-DE'!I16+'2017-DE'!I16+'2016-DE'!I16)/3</f>
        <v>6</v>
      </c>
      <c r="I14" s="114" t="str">
        <f t="shared" si="0"/>
        <v>E - NE</v>
      </c>
      <c r="J14" s="116" t="s">
        <v>230</v>
      </c>
      <c r="K14" s="5"/>
      <c r="L14" s="5"/>
      <c r="M14" s="4"/>
      <c r="N14" s="4"/>
    </row>
    <row r="15" spans="1:14" ht="14" x14ac:dyDescent="0.3">
      <c r="A15" s="5"/>
      <c r="E15" s="111"/>
      <c r="F15" s="105">
        <v>2</v>
      </c>
      <c r="G15" s="76" t="s">
        <v>268</v>
      </c>
      <c r="H15" s="15">
        <f>('2020-DE'!I16+'2019-DE'!I16)/2</f>
        <v>6</v>
      </c>
      <c r="I15" s="114" t="str">
        <f t="shared" si="0"/>
        <v>E - NE</v>
      </c>
      <c r="J15" s="116" t="s">
        <v>275</v>
      </c>
      <c r="K15" s="5"/>
      <c r="L15" s="5"/>
      <c r="M15" s="4"/>
      <c r="N15" s="4"/>
    </row>
    <row r="16" spans="1:14" ht="14" x14ac:dyDescent="0.3">
      <c r="A16" s="106"/>
      <c r="B16" s="105"/>
      <c r="C16" s="107"/>
      <c r="D16" s="88"/>
      <c r="E16" s="111"/>
      <c r="F16" s="16">
        <v>2</v>
      </c>
      <c r="G16" s="76" t="s">
        <v>249</v>
      </c>
      <c r="H16" s="15">
        <f>('2019-DE'!I16+'2018-DE'!I16)/2</f>
        <v>6</v>
      </c>
      <c r="I16" s="114" t="str">
        <f t="shared" si="0"/>
        <v>E - NE</v>
      </c>
      <c r="J16" s="116" t="s">
        <v>256</v>
      </c>
      <c r="K16" s="5"/>
      <c r="L16" s="5"/>
      <c r="M16" s="4"/>
      <c r="N16" s="4"/>
    </row>
    <row r="17" spans="1:14" ht="14" x14ac:dyDescent="0.3">
      <c r="A17" s="5"/>
      <c r="B17" s="5"/>
      <c r="C17" s="5"/>
      <c r="D17" s="5"/>
      <c r="E17" s="111"/>
      <c r="F17" s="16">
        <v>2</v>
      </c>
      <c r="G17" s="76" t="s">
        <v>224</v>
      </c>
      <c r="H17" s="15">
        <f>('2018-DE'!I16+'2017-DE'!I16)/2</f>
        <v>6</v>
      </c>
      <c r="I17" s="114" t="str">
        <f t="shared" si="0"/>
        <v>E - NE</v>
      </c>
      <c r="J17" s="116" t="s">
        <v>276</v>
      </c>
      <c r="K17" s="5"/>
      <c r="L17" s="5"/>
      <c r="M17" s="4"/>
      <c r="N17" s="4"/>
    </row>
    <row r="18" spans="1:14" ht="14" x14ac:dyDescent="0.3">
      <c r="A18" s="5"/>
      <c r="B18" s="5"/>
      <c r="C18" s="5"/>
      <c r="D18" s="5"/>
      <c r="E18" s="111"/>
      <c r="F18" s="16">
        <v>3</v>
      </c>
      <c r="G18" s="76" t="s">
        <v>269</v>
      </c>
      <c r="H18" s="15">
        <f>('2020-ÚČ'!J16+'2019-ÚČ'!J16+'2018-DE'!I16)/3</f>
        <v>4</v>
      </c>
      <c r="I18" s="114" t="str">
        <f t="shared" si="0"/>
        <v>E - NE</v>
      </c>
      <c r="J18" s="116" t="s">
        <v>277</v>
      </c>
      <c r="K18" s="5"/>
      <c r="L18" s="5"/>
      <c r="M18" s="4"/>
      <c r="N18" s="4"/>
    </row>
    <row r="19" spans="1:14" ht="14" x14ac:dyDescent="0.3">
      <c r="A19" s="5"/>
      <c r="B19" s="5"/>
      <c r="C19" s="5"/>
      <c r="D19" s="5"/>
      <c r="E19" s="5"/>
      <c r="F19" s="16">
        <v>3</v>
      </c>
      <c r="G19" s="76" t="s">
        <v>250</v>
      </c>
      <c r="H19" s="15">
        <f>('2019-ÚČ'!J16+'2018-ÚČ'!J16+'2017-DE'!I16)/3</f>
        <v>4</v>
      </c>
      <c r="I19" s="114" t="str">
        <f t="shared" si="0"/>
        <v>E - NE</v>
      </c>
      <c r="J19" s="116" t="s">
        <v>283</v>
      </c>
      <c r="K19" s="5"/>
      <c r="L19" s="5"/>
      <c r="M19" s="4"/>
      <c r="N19" s="4"/>
    </row>
    <row r="20" spans="1:14" ht="14" x14ac:dyDescent="0.3">
      <c r="A20" s="5"/>
      <c r="B20" s="5"/>
      <c r="C20" s="5"/>
      <c r="D20" s="5"/>
      <c r="E20" s="5"/>
      <c r="F20" s="16">
        <v>3</v>
      </c>
      <c r="G20" s="76" t="s">
        <v>225</v>
      </c>
      <c r="H20" s="15">
        <f>('2018-ÚČ'!J16+'2017-ÚČ'!J16+'2016-DE'!I16)/3</f>
        <v>4</v>
      </c>
      <c r="I20" s="114" t="str">
        <f t="shared" si="0"/>
        <v>E - NE</v>
      </c>
      <c r="J20" s="116" t="s">
        <v>231</v>
      </c>
      <c r="K20" s="5"/>
      <c r="L20" s="5"/>
      <c r="M20" s="4"/>
      <c r="N20" s="4"/>
    </row>
    <row r="21" spans="1:14" ht="14" x14ac:dyDescent="0.3">
      <c r="A21" s="5"/>
      <c r="B21" s="6"/>
      <c r="C21" s="6"/>
      <c r="D21" s="6"/>
      <c r="E21" s="5"/>
      <c r="F21" s="16">
        <v>3</v>
      </c>
      <c r="G21" s="76" t="s">
        <v>270</v>
      </c>
      <c r="H21" s="15">
        <f>('2020-ÚČ'!J16+'2019-DE'!I16+'2018-DE'!I16)/3</f>
        <v>5</v>
      </c>
      <c r="I21" s="114" t="str">
        <f>IF(H21&lt;=6,$B$10,IF(H21&lt;=9,$B$9,IF(H21&lt;=14,$B$8,IF(H21&gt;22,$B$6,$B$7))))</f>
        <v>E - NE</v>
      </c>
      <c r="J21" s="116" t="s">
        <v>278</v>
      </c>
      <c r="K21" s="5"/>
      <c r="L21" s="5"/>
      <c r="M21" s="4"/>
      <c r="N21" s="4"/>
    </row>
    <row r="22" spans="1:14" ht="14" x14ac:dyDescent="0.3">
      <c r="A22" s="5"/>
      <c r="B22" s="6"/>
      <c r="C22" s="6"/>
      <c r="D22" s="6"/>
      <c r="E22" s="5"/>
      <c r="F22" s="16">
        <v>3</v>
      </c>
      <c r="G22" s="76" t="s">
        <v>251</v>
      </c>
      <c r="H22" s="15">
        <f>('2019-ÚČ'!J16+'2018-DE'!I16+'2017-DE'!I16)/3</f>
        <v>5</v>
      </c>
      <c r="I22" s="114" t="str">
        <f t="shared" si="0"/>
        <v>E - NE</v>
      </c>
      <c r="J22" s="116" t="s">
        <v>257</v>
      </c>
      <c r="K22" s="5"/>
      <c r="L22" s="5"/>
      <c r="M22" s="4"/>
      <c r="N22" s="4"/>
    </row>
    <row r="23" spans="1:14" ht="14" x14ac:dyDescent="0.3">
      <c r="A23" s="5"/>
      <c r="B23" s="6"/>
      <c r="C23" s="6"/>
      <c r="D23" s="6"/>
      <c r="E23" s="5"/>
      <c r="F23" s="16">
        <v>3</v>
      </c>
      <c r="G23" s="76" t="s">
        <v>226</v>
      </c>
      <c r="H23" s="15">
        <f>('2018-ÚČ'!J16+'2017-DE'!I16+'2016-DE'!I16)/3</f>
        <v>5</v>
      </c>
      <c r="I23" s="114" t="str">
        <f t="shared" si="0"/>
        <v>E - NE</v>
      </c>
      <c r="J23" s="116" t="s">
        <v>232</v>
      </c>
      <c r="K23" s="5"/>
      <c r="L23" s="5"/>
      <c r="M23" s="4"/>
      <c r="N23" s="4"/>
    </row>
    <row r="24" spans="1:14" ht="14" x14ac:dyDescent="0.3">
      <c r="A24" s="5"/>
      <c r="B24" s="5"/>
      <c r="C24" s="5"/>
      <c r="D24" s="5"/>
      <c r="E24" s="5"/>
      <c r="F24" s="16">
        <v>2</v>
      </c>
      <c r="G24" s="76" t="s">
        <v>271</v>
      </c>
      <c r="H24" s="15">
        <f>('2020-ÚČ'!J16+'2019-DE'!I16)/2</f>
        <v>4.5</v>
      </c>
      <c r="I24" s="114" t="str">
        <f t="shared" si="0"/>
        <v>E - NE</v>
      </c>
      <c r="J24" s="116" t="s">
        <v>279</v>
      </c>
      <c r="K24" s="5"/>
      <c r="L24" s="5"/>
      <c r="M24" s="4"/>
      <c r="N24" s="4"/>
    </row>
    <row r="25" spans="1:14" ht="14" x14ac:dyDescent="0.3">
      <c r="A25" s="5"/>
      <c r="B25" s="5"/>
      <c r="C25" s="5"/>
      <c r="D25" s="5"/>
      <c r="E25" s="5"/>
      <c r="F25" s="16">
        <v>2</v>
      </c>
      <c r="G25" s="76" t="s">
        <v>252</v>
      </c>
      <c r="H25" s="15">
        <f>('2019-ÚČ'!J16+'2018-DE'!I16)/2</f>
        <v>4.5</v>
      </c>
      <c r="I25" s="114" t="str">
        <f t="shared" si="0"/>
        <v>E - NE</v>
      </c>
      <c r="J25" s="116" t="s">
        <v>258</v>
      </c>
      <c r="K25" s="5"/>
      <c r="L25" s="5"/>
      <c r="M25" s="4"/>
      <c r="N25" s="4"/>
    </row>
    <row r="26" spans="1:14" ht="14.5" thickBot="1" x14ac:dyDescent="0.35">
      <c r="A26" s="5"/>
      <c r="B26" s="5"/>
      <c r="C26" s="5"/>
      <c r="D26" s="5"/>
      <c r="E26" s="5"/>
      <c r="F26" s="109">
        <v>2</v>
      </c>
      <c r="G26" s="110" t="s">
        <v>227</v>
      </c>
      <c r="H26" s="43">
        <f>('2018-ÚČ'!J16+'2017-DE'!I16)/2</f>
        <v>4.5</v>
      </c>
      <c r="I26" s="151" t="str">
        <f t="shared" si="0"/>
        <v>E - NE</v>
      </c>
      <c r="J26" s="150" t="s">
        <v>233</v>
      </c>
      <c r="K26" s="5"/>
      <c r="L26" s="5"/>
      <c r="M26" s="4"/>
      <c r="N26" s="4"/>
    </row>
    <row r="27" spans="1:14" ht="14.5" thickTop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</row>
    <row r="28" spans="1:14" ht="14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  <c r="N28" s="4"/>
    </row>
    <row r="29" spans="1:14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4"/>
    </row>
    <row r="30" spans="1:14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"/>
      <c r="N30" s="4"/>
    </row>
    <row r="31" spans="1:14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</row>
    <row r="32" spans="1:14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</row>
    <row r="33" spans="1:14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</row>
    <row r="34" spans="1:14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</row>
    <row r="35" spans="1:14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</row>
    <row r="36" spans="1:14" ht="14" x14ac:dyDescent="0.3">
      <c r="A36" s="5"/>
      <c r="B36" s="5"/>
      <c r="C36" s="5"/>
      <c r="D36" s="5"/>
      <c r="E36" s="5"/>
      <c r="F36" s="4"/>
      <c r="G36" s="4"/>
      <c r="H36" s="4"/>
      <c r="I36" s="4"/>
      <c r="J36" s="4"/>
      <c r="K36" s="5"/>
      <c r="L36" s="5"/>
      <c r="M36" s="4"/>
      <c r="N36" s="4"/>
    </row>
    <row r="37" spans="1:14" ht="14" x14ac:dyDescent="0.3">
      <c r="A37" s="5"/>
      <c r="B37" s="5"/>
      <c r="C37" s="5"/>
      <c r="D37" s="5"/>
      <c r="E37" s="5"/>
      <c r="F37" s="4"/>
      <c r="G37" s="4"/>
      <c r="H37" s="4"/>
      <c r="I37" s="4"/>
      <c r="J37" s="4"/>
      <c r="K37" s="5"/>
      <c r="L37" s="5"/>
      <c r="M37" s="4"/>
      <c r="N37" s="4"/>
    </row>
    <row r="38" spans="1:14" ht="14" x14ac:dyDescent="0.3">
      <c r="A38" s="5"/>
      <c r="B38" s="5"/>
      <c r="C38" s="5"/>
      <c r="D38" s="5"/>
      <c r="E38" s="5"/>
      <c r="F38" s="4"/>
      <c r="G38" s="4"/>
      <c r="H38" s="4"/>
      <c r="I38" s="4"/>
      <c r="J38" s="4"/>
      <c r="K38" s="5"/>
      <c r="L38" s="5"/>
      <c r="M38" s="4"/>
      <c r="N38" s="4"/>
    </row>
    <row r="39" spans="1:14" ht="14" x14ac:dyDescent="0.3">
      <c r="A39" s="5"/>
      <c r="B39" s="5"/>
      <c r="C39" s="5"/>
      <c r="D39" s="5"/>
      <c r="E39" s="5"/>
      <c r="F39" s="4"/>
      <c r="G39" s="4"/>
      <c r="H39" s="4"/>
      <c r="I39" s="4"/>
      <c r="J39" s="4"/>
      <c r="K39" s="5"/>
      <c r="L39" s="5"/>
      <c r="M39" s="4"/>
      <c r="N39" s="4"/>
    </row>
    <row r="40" spans="1:14" ht="14" x14ac:dyDescent="0.3">
      <c r="A40" s="5"/>
      <c r="B40" s="5"/>
      <c r="C40" s="5"/>
      <c r="D40" s="5"/>
      <c r="E40" s="5"/>
      <c r="F40" s="4"/>
      <c r="G40" s="4"/>
      <c r="H40" s="4"/>
      <c r="I40" s="4"/>
      <c r="J40" s="4"/>
      <c r="K40" s="5"/>
      <c r="L40" s="5"/>
      <c r="M40" s="4"/>
      <c r="N40" s="4"/>
    </row>
    <row r="41" spans="1:14" ht="14" x14ac:dyDescent="0.3">
      <c r="A41" s="5"/>
      <c r="B41" s="5"/>
      <c r="C41" s="5"/>
      <c r="D41" s="5"/>
      <c r="E41" s="5"/>
      <c r="F41" s="4"/>
      <c r="G41" s="4"/>
      <c r="H41" s="4"/>
      <c r="I41" s="4"/>
      <c r="J41" s="4"/>
      <c r="K41" s="5"/>
      <c r="L41" s="5"/>
      <c r="M41" s="4"/>
      <c r="N41" s="4"/>
    </row>
    <row r="42" spans="1:14" ht="14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4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4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4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4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4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4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4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4" x14ac:dyDescent="0.3">
      <c r="A298" s="4"/>
      <c r="B298" s="4"/>
      <c r="C298" s="4"/>
      <c r="D298" s="4"/>
      <c r="E298" s="4"/>
      <c r="K298" s="4"/>
      <c r="L298" s="4"/>
      <c r="M298" s="4"/>
      <c r="N298" s="4"/>
    </row>
    <row r="299" spans="1:14" ht="14" x14ac:dyDescent="0.3">
      <c r="A299" s="4"/>
      <c r="B299" s="4"/>
      <c r="C299" s="4"/>
      <c r="D299" s="4"/>
      <c r="E299" s="4"/>
      <c r="K299" s="4"/>
      <c r="L299" s="4"/>
      <c r="M299" s="4"/>
      <c r="N299" s="4"/>
    </row>
    <row r="300" spans="1:14" ht="14" x14ac:dyDescent="0.3">
      <c r="A300" s="4"/>
      <c r="B300" s="4"/>
      <c r="C300" s="4"/>
      <c r="D300" s="4"/>
      <c r="E300" s="4"/>
      <c r="K300" s="4"/>
      <c r="L300" s="4"/>
      <c r="M300" s="4"/>
      <c r="N300" s="4"/>
    </row>
    <row r="301" spans="1:14" ht="14" x14ac:dyDescent="0.3">
      <c r="A301" s="4"/>
      <c r="B301" s="4"/>
      <c r="C301" s="4"/>
      <c r="D301" s="4"/>
      <c r="E301" s="4"/>
      <c r="K301" s="4"/>
      <c r="L301" s="4"/>
      <c r="M301" s="4"/>
      <c r="N301" s="4"/>
    </row>
    <row r="302" spans="1:14" ht="14" x14ac:dyDescent="0.3">
      <c r="A302" s="4"/>
      <c r="B302" s="4"/>
      <c r="C302" s="4"/>
      <c r="D302" s="4"/>
      <c r="E302" s="4"/>
      <c r="K302" s="4"/>
      <c r="L302" s="4"/>
      <c r="M302" s="4"/>
      <c r="N302" s="4"/>
    </row>
    <row r="303" spans="1:14" ht="14" x14ac:dyDescent="0.3">
      <c r="A303" s="4"/>
      <c r="B303" s="4"/>
      <c r="C303" s="4"/>
      <c r="D303" s="4"/>
      <c r="E303" s="4"/>
      <c r="K303" s="4"/>
      <c r="L303" s="4"/>
      <c r="M303" s="4"/>
      <c r="N303" s="4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261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((E7-'2019-ÚČ'!E7+E41)/'2019-ÚČ'!E7)*100</f>
        <v>#DIV/0!</v>
      </c>
      <c r="J15" s="17">
        <f>IF(AND(E7=0,E41=0,'2019-ÚČ'!E7=0),0, IF('2019-ÚČ'!E7=0,3,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262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243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((E7-'2018-ÚČ'!E7+E41)/'2018-ÚČ'!E7)*100</f>
        <v>#DIV/0!</v>
      </c>
      <c r="J15" s="17">
        <f>IF(AND(E7=0,E41=0,'2018-ÚČ'!E7=0),0, IF('2018-ÚČ'!E7=0,3,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244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209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((E7-'2017-ÚČ'!E7+E41)/'2017-ÚČ'!E7)*100</f>
        <v>#DIV/0!</v>
      </c>
      <c r="J15" s="17">
        <f>IF(AND(E7=0,E41=0,'2017-ÚČ'!E7=0),0, IF('2017-ÚČ'!E7=0,3,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210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61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((E7-'2016-ÚČ'!E7+E39)/'2016-ÚČ'!E7)*100</f>
        <v>#DIV/0!</v>
      </c>
      <c r="J15" s="17">
        <f>IF(AND(E7=0,E39=0,'2016-ÚČ'!E7=0),0, IF('2016-ÚČ'!E7=0,3,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91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236</v>
      </c>
      <c r="D2" s="7"/>
      <c r="E2" s="127"/>
      <c r="F2" s="129"/>
      <c r="G2" s="8"/>
      <c r="H2" s="21" t="s">
        <v>170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((E7-'2015-ÚČ'!E6+E39)/'2015-ÚČ'!E6)*100</f>
        <v>#DIV/0!</v>
      </c>
      <c r="J15" s="17">
        <f>IF(AND(E7=0,E39=0,'2015-ÚČ'!E6=0),0, IF('2015-ÚČ'!E6=0,3,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201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34A31"/>
  </sheetPr>
  <dimension ref="A1:CR348"/>
  <sheetViews>
    <sheetView zoomScale="75" zoomScaleNormal="75" workbookViewId="0">
      <selection activeCell="E6" sqref="E6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38" customWidth="1"/>
  </cols>
  <sheetData>
    <row r="1" spans="1:96" ht="13.5" x14ac:dyDescent="0.3">
      <c r="A1" s="6"/>
      <c r="B1" s="6"/>
      <c r="C1" s="6"/>
      <c r="D1" s="6"/>
      <c r="E1" s="126"/>
      <c r="F1" s="6"/>
      <c r="G1" s="6"/>
    </row>
    <row r="2" spans="1:96" ht="14" x14ac:dyDescent="0.3">
      <c r="A2" s="6"/>
      <c r="B2" s="7"/>
      <c r="C2" s="21" t="s">
        <v>234</v>
      </c>
      <c r="D2" s="7"/>
      <c r="E2" s="12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4" x14ac:dyDescent="0.3">
      <c r="A3" s="6"/>
      <c r="B3" s="6"/>
      <c r="C3" s="45"/>
      <c r="D3" s="52"/>
      <c r="E3" s="128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6.75" customHeight="1" thickBot="1" x14ac:dyDescent="0.35">
      <c r="A4" s="6"/>
      <c r="B4" s="6"/>
      <c r="C4" s="5"/>
      <c r="D4" s="5"/>
      <c r="E4" s="129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6"/>
      <c r="B6" s="100" t="s">
        <v>112</v>
      </c>
      <c r="C6" s="98" t="s">
        <v>102</v>
      </c>
      <c r="D6" s="13" t="s">
        <v>103</v>
      </c>
      <c r="E6" s="133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6"/>
      <c r="B7" s="6"/>
      <c r="C7" s="5"/>
      <c r="D7" s="5"/>
      <c r="E7" s="129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2"/>
      <c r="E8" s="1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2"/>
      <c r="E9" s="1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2"/>
      <c r="E10" s="1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2"/>
      <c r="E11" s="1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2"/>
      <c r="E12" s="13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2"/>
      <c r="E13" s="1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2"/>
      <c r="E14" s="13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2"/>
      <c r="E15" s="1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2"/>
      <c r="E16" s="1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2"/>
      <c r="E17" s="1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2"/>
      <c r="E18" s="13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2"/>
      <c r="E19" s="13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2"/>
      <c r="E20" s="1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2"/>
      <c r="E21" s="1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2"/>
      <c r="E22" s="1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2"/>
      <c r="E23" s="1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2"/>
      <c r="E24" s="1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2"/>
      <c r="E25" s="1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2"/>
      <c r="E26" s="1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2"/>
      <c r="E27" s="1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2"/>
      <c r="E28" s="1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2"/>
      <c r="E29" s="13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2"/>
      <c r="E30" s="1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2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2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2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2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2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2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2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2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2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2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2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2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2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2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2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2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2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2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2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2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2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2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2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2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2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2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2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2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2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2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2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2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2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2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2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2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2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2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2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2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2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2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2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2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2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2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2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2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2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2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2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2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2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2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2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2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2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2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2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2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2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2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2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2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2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2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2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2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2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2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2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2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2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2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2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2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2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2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2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2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2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2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2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2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2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2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2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2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2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2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2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2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2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2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2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2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2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2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2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2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2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2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2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2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2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2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2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2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2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2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2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2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2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2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2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2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2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2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2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2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2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2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2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2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2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2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2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2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2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2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2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2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2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2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2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2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2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2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2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2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2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2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2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2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2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2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2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2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2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2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2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2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2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2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2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2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2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2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2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2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2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2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2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2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2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2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2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2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2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2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2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2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2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2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2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2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2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2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2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2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2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2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2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2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2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2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2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2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2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2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2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3"/>
    </row>
    <row r="223" spans="3:96" x14ac:dyDescent="0.25">
      <c r="D223" s="3"/>
    </row>
    <row r="224" spans="3:96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H21" sqref="H2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263</v>
      </c>
      <c r="C2" s="8"/>
      <c r="D2" s="134"/>
      <c r="E2" s="129"/>
      <c r="F2" s="8"/>
      <c r="G2" s="21" t="s">
        <v>261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(((D6+D7+D10+D13)-('2019-DE'!D6+'2019-DE'!D7+'2019-DE'!D10+'2019-DE'!D13)+D22)/('2019-DE'!D6+'2019-DE'!D7+'2019-DE'!D10+'2019-DE'!D13))*100</f>
        <v>#DIV/0!</v>
      </c>
      <c r="I15" s="86">
        <f>IF(AND((D6+D7+D10+D13)=0,D22=0,('2019-DE'!D6+'2019-DE'!D7+'2019-DE'!D10+'2019-DE'!D13)=0),0, IF(('2019-DE'!D6+'2019-DE'!D7+'2019-DE'!D10+'2019-DE'!D13)=0,3,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262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245</v>
      </c>
      <c r="C2" s="8"/>
      <c r="D2" s="134"/>
      <c r="E2" s="129"/>
      <c r="F2" s="8"/>
      <c r="G2" s="21" t="s">
        <v>243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(((D6+D7+D10+D13)-('2018-DE'!D6+'2018-DE'!D7+'2018-DE'!D10+'2018-DE'!D13)+D22)/('2018-DE'!D6+'2018-DE'!D7+'2018-DE'!D10+'2018-DE'!D13))*100</f>
        <v>#DIV/0!</v>
      </c>
      <c r="I15" s="86">
        <f>IF(AND((D6+D7+D10+D13)=0,D22=0,('2018-DE'!D6+'2018-DE'!D7+'2018-DE'!D10+'2018-DE'!D13)=0),0, IF(('2018-DE'!D6+'2018-DE'!D7+'2018-DE'!D10+'2018-DE'!D13)=0,3,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244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7E25D-69C4-403E-8414-11037C342632}">
  <ds:schemaRefs>
    <ds:schemaRef ds:uri="http://schemas.openxmlformats.org/package/2006/metadata/core-properties"/>
    <ds:schemaRef ds:uri="f249f51d-211c-43f9-9576-e83eb1cc99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f0cf1b-a933-43e5-b858-52af369f4b1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2020-ÚČ</vt:lpstr>
      <vt:lpstr>2019-ÚČ</vt:lpstr>
      <vt:lpstr>2018-ÚČ</vt:lpstr>
      <vt:lpstr>2017-ÚČ</vt:lpstr>
      <vt:lpstr>2016-ÚČ</vt:lpstr>
      <vt:lpstr>2015-ÚČ</vt:lpstr>
      <vt:lpstr>2020-DE</vt:lpstr>
      <vt:lpstr>2019-DE</vt:lpstr>
      <vt:lpstr>2018-DE</vt:lpstr>
      <vt:lpstr>2017-DE</vt:lpstr>
      <vt:lpstr>2016-DE</vt:lpstr>
      <vt:lpstr>2015-DE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kancelář MAS Svitava</cp:lastModifiedBy>
  <cp:lastPrinted>2007-02-07T13:11:42Z</cp:lastPrinted>
  <dcterms:created xsi:type="dcterms:W3CDTF">1997-01-24T11:07:25Z</dcterms:created>
  <dcterms:modified xsi:type="dcterms:W3CDTF">2023-09-08T07:18:38Z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